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ossee\"/>
    </mc:Choice>
  </mc:AlternateContent>
  <bookViews>
    <workbookView xWindow="0" yWindow="0" windowWidth="23040" windowHeight="9384" activeTab="1"/>
  </bookViews>
  <sheets>
    <sheet name="laminar" sheetId="1" r:id="rId1"/>
    <sheet name="turbul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3" i="2"/>
  <c r="C9" i="2"/>
  <c r="D6" i="2"/>
</calcChain>
</file>

<file path=xl/sharedStrings.xml><?xml version="1.0" encoding="utf-8"?>
<sst xmlns="http://schemas.openxmlformats.org/spreadsheetml/2006/main" count="6" uniqueCount="6">
  <si>
    <t>laminar</t>
  </si>
  <si>
    <t>distance</t>
  </si>
  <si>
    <t>f</t>
  </si>
  <si>
    <t>umax</t>
  </si>
  <si>
    <t>Y (m)</t>
  </si>
  <si>
    <t>Turbulent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</si>
</sst>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136580149703503E-2"/>
          <c:y val="0.12693360711841203"/>
          <c:w val="0.86731618343028771"/>
          <c:h val="0.72110435630864422"/>
        </c:manualLayout>
      </c:layout>
      <c:scatterChart>
        <c:scatterStyle val="smoothMarker"/>
        <c:varyColors val="0"/>
        <c:ser>
          <c:idx val="0"/>
          <c:order val="0"/>
          <c:tx>
            <c:v>Analytical_laminar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laminar!$H$3:$H$23</c:f>
              <c:numCache>
                <c:formatCode>General</c:formatCode>
                <c:ptCount val="21"/>
                <c:pt idx="0">
                  <c:v>5.0000000000000001E-3</c:v>
                </c:pt>
                <c:pt idx="1">
                  <c:v>4.4999999999999997E-3</c:v>
                </c:pt>
                <c:pt idx="2">
                  <c:v>4.0000000000000001E-3</c:v>
                </c:pt>
                <c:pt idx="3">
                  <c:v>3.5000000000000001E-3</c:v>
                </c:pt>
                <c:pt idx="4">
                  <c:v>3.0000000000000001E-3</c:v>
                </c:pt>
                <c:pt idx="5">
                  <c:v>2.5000000000000001E-3</c:v>
                </c:pt>
                <c:pt idx="6">
                  <c:v>2E-3</c:v>
                </c:pt>
                <c:pt idx="7">
                  <c:v>1.5E-3</c:v>
                </c:pt>
                <c:pt idx="8">
                  <c:v>1E-3</c:v>
                </c:pt>
                <c:pt idx="9">
                  <c:v>5.0000000000000001E-4</c:v>
                </c:pt>
                <c:pt idx="10">
                  <c:v>0</c:v>
                </c:pt>
                <c:pt idx="11">
                  <c:v>-5.0000000000000001E-4</c:v>
                </c:pt>
                <c:pt idx="12">
                  <c:v>-1E-3</c:v>
                </c:pt>
                <c:pt idx="13">
                  <c:v>-1.5E-3</c:v>
                </c:pt>
                <c:pt idx="14">
                  <c:v>-2E-3</c:v>
                </c:pt>
                <c:pt idx="15">
                  <c:v>-2.5000000000000001E-3</c:v>
                </c:pt>
                <c:pt idx="16">
                  <c:v>-3.0000000000000001E-3</c:v>
                </c:pt>
                <c:pt idx="17">
                  <c:v>-3.5000000000000001E-3</c:v>
                </c:pt>
                <c:pt idx="18">
                  <c:v>-4.0000000000000001E-3</c:v>
                </c:pt>
                <c:pt idx="19">
                  <c:v>-4.4999999999999997E-3</c:v>
                </c:pt>
                <c:pt idx="20">
                  <c:v>-5.0000000000000001E-3</c:v>
                </c:pt>
              </c:numCache>
            </c:numRef>
          </c:xVal>
          <c:yVal>
            <c:numRef>
              <c:f>laminar!$I$3:$I$23</c:f>
              <c:numCache>
                <c:formatCode>General</c:formatCode>
                <c:ptCount val="21"/>
                <c:pt idx="0">
                  <c:v>0</c:v>
                </c:pt>
                <c:pt idx="1">
                  <c:v>3.3820000000000032</c:v>
                </c:pt>
                <c:pt idx="2">
                  <c:v>6.4080000000000021</c:v>
                </c:pt>
                <c:pt idx="3">
                  <c:v>9.0780000000000012</c:v>
                </c:pt>
                <c:pt idx="4">
                  <c:v>11.392000000000001</c:v>
                </c:pt>
                <c:pt idx="5">
                  <c:v>13.350000000000001</c:v>
                </c:pt>
                <c:pt idx="6">
                  <c:v>14.952000000000002</c:v>
                </c:pt>
                <c:pt idx="7">
                  <c:v>16.198</c:v>
                </c:pt>
                <c:pt idx="8">
                  <c:v>17.088000000000001</c:v>
                </c:pt>
                <c:pt idx="9">
                  <c:v>17.622</c:v>
                </c:pt>
                <c:pt idx="10">
                  <c:v>17.8</c:v>
                </c:pt>
                <c:pt idx="11">
                  <c:v>17.622</c:v>
                </c:pt>
                <c:pt idx="12">
                  <c:v>17.088000000000001</c:v>
                </c:pt>
                <c:pt idx="13">
                  <c:v>16.198</c:v>
                </c:pt>
                <c:pt idx="14">
                  <c:v>14.952000000000002</c:v>
                </c:pt>
                <c:pt idx="15">
                  <c:v>13.350000000000001</c:v>
                </c:pt>
                <c:pt idx="16">
                  <c:v>11.392000000000001</c:v>
                </c:pt>
                <c:pt idx="17">
                  <c:v>9.0780000000000012</c:v>
                </c:pt>
                <c:pt idx="18">
                  <c:v>6.4080000000000021</c:v>
                </c:pt>
                <c:pt idx="19">
                  <c:v>3.3820000000000032</c:v>
                </c:pt>
                <c:pt idx="2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8937600"/>
        <c:axId val="-1498945216"/>
      </c:scatterChart>
      <c:valAx>
        <c:axId val="-1498937600"/>
        <c:scaling>
          <c:orientation val="minMax"/>
          <c:max val="5.000000000000001E-3"/>
          <c:min val="-5.000000000000001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(m)</a:t>
                </a:r>
              </a:p>
            </c:rich>
          </c:tx>
          <c:layout>
            <c:manualLayout>
              <c:xMode val="edge"/>
              <c:yMode val="edge"/>
              <c:x val="0.41221598031240247"/>
              <c:y val="0.930852021320743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8945216"/>
        <c:crosses val="autoZero"/>
        <c:crossBetween val="midCat"/>
        <c:majorUnit val="1.0000000000000002E-3"/>
      </c:valAx>
      <c:valAx>
        <c:axId val="-149894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Velocity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8937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8349321831847"/>
          <c:y val="3.322177130322778E-2"/>
          <c:w val="0.24165067816815294"/>
          <c:h val="5.7751944251321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791776027996496E-2"/>
          <c:y val="0.17171296296296296"/>
          <c:w val="0.85322200349956245"/>
          <c:h val="0.62271617089530473"/>
        </c:manualLayout>
      </c:layout>
      <c:scatterChart>
        <c:scatterStyle val="smoothMarker"/>
        <c:varyColors val="0"/>
        <c:ser>
          <c:idx val="2"/>
          <c:order val="0"/>
          <c:tx>
            <c:v>new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turbulent!$F$3:$F$23</c:f>
              <c:numCache>
                <c:formatCode>General</c:formatCode>
                <c:ptCount val="21"/>
                <c:pt idx="0">
                  <c:v>5.0000000000000001E-3</c:v>
                </c:pt>
                <c:pt idx="1">
                  <c:v>4.4999999999999997E-3</c:v>
                </c:pt>
                <c:pt idx="2">
                  <c:v>4.0000000000000001E-3</c:v>
                </c:pt>
                <c:pt idx="3">
                  <c:v>3.5000000000000001E-3</c:v>
                </c:pt>
                <c:pt idx="4">
                  <c:v>3.0000000000000001E-3</c:v>
                </c:pt>
                <c:pt idx="5">
                  <c:v>2.5000000000000001E-3</c:v>
                </c:pt>
                <c:pt idx="6">
                  <c:v>2E-3</c:v>
                </c:pt>
                <c:pt idx="7">
                  <c:v>1.5E-3</c:v>
                </c:pt>
                <c:pt idx="8">
                  <c:v>1E-3</c:v>
                </c:pt>
                <c:pt idx="9">
                  <c:v>5.0000000000000001E-4</c:v>
                </c:pt>
                <c:pt idx="10">
                  <c:v>0</c:v>
                </c:pt>
                <c:pt idx="11">
                  <c:v>-5.0000000000000001E-4</c:v>
                </c:pt>
                <c:pt idx="12">
                  <c:v>-1E-3</c:v>
                </c:pt>
                <c:pt idx="13">
                  <c:v>-1.5E-3</c:v>
                </c:pt>
                <c:pt idx="14">
                  <c:v>-2E-3</c:v>
                </c:pt>
                <c:pt idx="15">
                  <c:v>-2.5000000000000001E-3</c:v>
                </c:pt>
                <c:pt idx="16">
                  <c:v>-3.0000000000000001E-3</c:v>
                </c:pt>
                <c:pt idx="17">
                  <c:v>-3.5000000000000001E-3</c:v>
                </c:pt>
                <c:pt idx="18">
                  <c:v>-4.0000000000000001E-3</c:v>
                </c:pt>
                <c:pt idx="19">
                  <c:v>-4.4999999999999997E-3</c:v>
                </c:pt>
                <c:pt idx="20">
                  <c:v>-5.0000000000000001E-3</c:v>
                </c:pt>
              </c:numCache>
            </c:numRef>
          </c:xVal>
          <c:yVal>
            <c:numRef>
              <c:f>turbulent!$H$3:$H$23</c:f>
              <c:numCache>
                <c:formatCode>General</c:formatCode>
                <c:ptCount val="21"/>
                <c:pt idx="0">
                  <c:v>0</c:v>
                </c:pt>
                <c:pt idx="1">
                  <c:v>204.32814979613082</c:v>
                </c:pt>
                <c:pt idx="2">
                  <c:v>225.59656753827994</c:v>
                </c:pt>
                <c:pt idx="3">
                  <c:v>239.04979836046604</c:v>
                </c:pt>
                <c:pt idx="4">
                  <c:v>249.07880453982085</c:v>
                </c:pt>
                <c:pt idx="5">
                  <c:v>257.14676210501659</c:v>
                </c:pt>
                <c:pt idx="6">
                  <c:v>263.93237561562984</c:v>
                </c:pt>
                <c:pt idx="7">
                  <c:v>269.80903825669742</c:v>
                </c:pt>
                <c:pt idx="8">
                  <c:v>275.00529617082537</c:v>
                </c:pt>
                <c:pt idx="9">
                  <c:v>279.67172488566024</c:v>
                </c:pt>
                <c:pt idx="10">
                  <c:v>283.9130435153233</c:v>
                </c:pt>
                <c:pt idx="11">
                  <c:v>279.67172488566024</c:v>
                </c:pt>
                <c:pt idx="12">
                  <c:v>275.00529617082537</c:v>
                </c:pt>
                <c:pt idx="13">
                  <c:v>269.80903825669742</c:v>
                </c:pt>
                <c:pt idx="14">
                  <c:v>263.93237561562984</c:v>
                </c:pt>
                <c:pt idx="15">
                  <c:v>257.14676210501659</c:v>
                </c:pt>
                <c:pt idx="16">
                  <c:v>249.07880453982085</c:v>
                </c:pt>
                <c:pt idx="17">
                  <c:v>239.04979836046604</c:v>
                </c:pt>
                <c:pt idx="18">
                  <c:v>225.59656753827994</c:v>
                </c:pt>
                <c:pt idx="19">
                  <c:v>204.32814979613082</c:v>
                </c:pt>
                <c:pt idx="2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67526560"/>
        <c:axId val="-1367515680"/>
      </c:scatterChart>
      <c:valAx>
        <c:axId val="-1367526560"/>
        <c:scaling>
          <c:orientation val="minMax"/>
          <c:max val="5.000000000000001E-3"/>
          <c:min val="-5.000000000000001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67515680"/>
        <c:crosses val="autoZero"/>
        <c:crossBetween val="midCat"/>
        <c:majorUnit val="1.0000000000000002E-3"/>
      </c:valAx>
      <c:valAx>
        <c:axId val="-136751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velocity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6752656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61089238845135"/>
          <c:y val="0.16947871099445902"/>
          <c:w val="0.1267917760279964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502920</xdr:colOff>
      <xdr:row>2</xdr:row>
      <xdr:rowOff>60960</xdr:rowOff>
    </xdr:from>
    <xdr:to>
      <xdr:col>18</xdr:col>
      <xdr:colOff>144780</xdr:colOff>
      <xdr:row>22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411480</xdr:colOff>
      <xdr:row>4</xdr:row>
      <xdr:rowOff>0</xdr:rowOff>
    </xdr:from>
    <xdr:to>
      <xdr:col>18</xdr:col>
      <xdr:colOff>106680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M86"/>
  <sheetViews>
    <sheetView topLeftCell="C1" workbookViewId="0">
      <selection activeCell="F25" sqref="F25"/>
    </sheetView>
  </sheetViews>
  <sheetFormatPr defaultRowHeight="14.4" x14ac:dyDescent="0.3"/>
  <sheetData>
    <row r="2" spans="8:9" x14ac:dyDescent="0.3">
      <c r="H2" t="s">
        <v>1</v>
      </c>
      <c r="I2" t="s">
        <v>0</v>
      </c>
    </row>
    <row r="3" spans="8:9" x14ac:dyDescent="0.3">
      <c r="H3">
        <v>5.0000000000000001E-3</v>
      </c>
      <c r="I3">
        <v>0</v>
      </c>
    </row>
    <row r="4" spans="8:9" x14ac:dyDescent="0.3">
      <c r="H4">
        <v>4.4999999999999997E-3</v>
      </c>
      <c r="I4">
        <v>3.3820000000000032</v>
      </c>
    </row>
    <row r="5" spans="8:9" x14ac:dyDescent="0.3">
      <c r="H5">
        <v>4.0000000000000001E-3</v>
      </c>
      <c r="I5">
        <v>6.4080000000000021</v>
      </c>
    </row>
    <row r="6" spans="8:9" x14ac:dyDescent="0.3">
      <c r="H6">
        <v>3.5000000000000001E-3</v>
      </c>
      <c r="I6">
        <v>9.0780000000000012</v>
      </c>
    </row>
    <row r="7" spans="8:9" x14ac:dyDescent="0.3">
      <c r="H7">
        <v>3.0000000000000001E-3</v>
      </c>
      <c r="I7">
        <v>11.392000000000001</v>
      </c>
    </row>
    <row r="8" spans="8:9" x14ac:dyDescent="0.3">
      <c r="H8">
        <v>2.5000000000000001E-3</v>
      </c>
      <c r="I8">
        <v>13.350000000000001</v>
      </c>
    </row>
    <row r="9" spans="8:9" x14ac:dyDescent="0.3">
      <c r="H9">
        <v>2E-3</v>
      </c>
      <c r="I9">
        <v>14.952000000000002</v>
      </c>
    </row>
    <row r="10" spans="8:9" x14ac:dyDescent="0.3">
      <c r="H10">
        <v>1.5E-3</v>
      </c>
      <c r="I10">
        <v>16.198</v>
      </c>
    </row>
    <row r="11" spans="8:9" x14ac:dyDescent="0.3">
      <c r="H11">
        <v>1E-3</v>
      </c>
      <c r="I11">
        <v>17.088000000000001</v>
      </c>
    </row>
    <row r="12" spans="8:9" x14ac:dyDescent="0.3">
      <c r="H12">
        <v>5.0000000000000001E-4</v>
      </c>
      <c r="I12">
        <v>17.622</v>
      </c>
    </row>
    <row r="13" spans="8:9" x14ac:dyDescent="0.3">
      <c r="H13">
        <v>0</v>
      </c>
      <c r="I13">
        <v>17.8</v>
      </c>
    </row>
    <row r="14" spans="8:9" x14ac:dyDescent="0.3">
      <c r="H14">
        <v>-5.0000000000000001E-4</v>
      </c>
      <c r="I14">
        <v>17.622</v>
      </c>
    </row>
    <row r="15" spans="8:9" x14ac:dyDescent="0.3">
      <c r="H15">
        <v>-1E-3</v>
      </c>
      <c r="I15">
        <v>17.088000000000001</v>
      </c>
    </row>
    <row r="16" spans="8:9" x14ac:dyDescent="0.3">
      <c r="H16">
        <v>-1.5E-3</v>
      </c>
      <c r="I16">
        <v>16.198</v>
      </c>
    </row>
    <row r="17" spans="8:9" x14ac:dyDescent="0.3">
      <c r="H17">
        <v>-2E-3</v>
      </c>
      <c r="I17">
        <v>14.952000000000002</v>
      </c>
    </row>
    <row r="18" spans="8:9" x14ac:dyDescent="0.3">
      <c r="H18">
        <v>-2.5000000000000001E-3</v>
      </c>
      <c r="I18">
        <v>13.350000000000001</v>
      </c>
    </row>
    <row r="19" spans="8:9" x14ac:dyDescent="0.3">
      <c r="H19">
        <v>-3.0000000000000001E-3</v>
      </c>
      <c r="I19">
        <v>11.392000000000001</v>
      </c>
    </row>
    <row r="20" spans="8:9" x14ac:dyDescent="0.3">
      <c r="H20">
        <v>-3.5000000000000001E-3</v>
      </c>
      <c r="I20">
        <v>9.0780000000000012</v>
      </c>
    </row>
    <row r="21" spans="8:9" x14ac:dyDescent="0.3">
      <c r="H21">
        <v>-4.0000000000000001E-3</v>
      </c>
      <c r="I21">
        <v>6.4080000000000021</v>
      </c>
    </row>
    <row r="22" spans="8:9" x14ac:dyDescent="0.3">
      <c r="H22">
        <v>-4.4999999999999997E-3</v>
      </c>
      <c r="I22">
        <v>3.3820000000000032</v>
      </c>
    </row>
    <row r="23" spans="8:9" x14ac:dyDescent="0.3">
      <c r="H23">
        <v>-5.0000000000000001E-3</v>
      </c>
      <c r="I23">
        <v>0</v>
      </c>
    </row>
    <row r="36" spans="12:13" x14ac:dyDescent="0.3">
      <c r="L36">
        <v>0</v>
      </c>
      <c r="M36">
        <v>51</v>
      </c>
    </row>
    <row r="37" spans="12:13" x14ac:dyDescent="0.3">
      <c r="L37">
        <v>124.63696719858666</v>
      </c>
      <c r="M37">
        <v>50</v>
      </c>
    </row>
    <row r="38" spans="12:13" x14ac:dyDescent="0.3">
      <c r="L38">
        <v>137.6103685000665</v>
      </c>
      <c r="M38">
        <v>49</v>
      </c>
    </row>
    <row r="39" spans="12:13" x14ac:dyDescent="0.3">
      <c r="L39">
        <v>145.81662833442024</v>
      </c>
      <c r="M39">
        <v>48</v>
      </c>
    </row>
    <row r="40" spans="12:13" x14ac:dyDescent="0.3">
      <c r="L40">
        <v>151.93416483371249</v>
      </c>
      <c r="M40">
        <v>47</v>
      </c>
    </row>
    <row r="41" spans="12:13" x14ac:dyDescent="0.3">
      <c r="L41">
        <v>156.85549243060109</v>
      </c>
      <c r="M41">
        <v>46</v>
      </c>
    </row>
    <row r="42" spans="12:13" x14ac:dyDescent="0.3">
      <c r="L42">
        <v>160.99461026330513</v>
      </c>
      <c r="M42">
        <v>45</v>
      </c>
    </row>
    <row r="43" spans="12:13" x14ac:dyDescent="0.3">
      <c r="L43">
        <v>164.5792823193224</v>
      </c>
      <c r="M43">
        <v>44</v>
      </c>
    </row>
    <row r="44" spans="12:13" x14ac:dyDescent="0.3">
      <c r="L44">
        <v>167.74891816169043</v>
      </c>
      <c r="M44">
        <v>43</v>
      </c>
    </row>
    <row r="45" spans="12:13" x14ac:dyDescent="0.3">
      <c r="L45">
        <v>170.59536650101967</v>
      </c>
      <c r="M45">
        <v>42</v>
      </c>
    </row>
    <row r="46" spans="12:13" x14ac:dyDescent="0.3">
      <c r="L46">
        <v>173.1825043547687</v>
      </c>
      <c r="M46">
        <v>41</v>
      </c>
    </row>
    <row r="47" spans="12:13" x14ac:dyDescent="0.3">
      <c r="L47">
        <v>175.55663841985751</v>
      </c>
      <c r="M47">
        <v>40</v>
      </c>
    </row>
    <row r="48" spans="12:13" x14ac:dyDescent="0.3">
      <c r="L48">
        <v>177.75246094971752</v>
      </c>
      <c r="M48">
        <v>39</v>
      </c>
    </row>
    <row r="49" spans="12:13" x14ac:dyDescent="0.3">
      <c r="L49">
        <v>179.7966672725118</v>
      </c>
      <c r="M49">
        <v>38</v>
      </c>
    </row>
    <row r="50" spans="12:13" x14ac:dyDescent="0.3">
      <c r="L50">
        <v>181.71025977672571</v>
      </c>
      <c r="M50">
        <v>37</v>
      </c>
    </row>
    <row r="51" spans="12:13" x14ac:dyDescent="0.3">
      <c r="L51">
        <v>183.51007374499719</v>
      </c>
      <c r="M51">
        <v>36</v>
      </c>
    </row>
    <row r="52" spans="12:13" x14ac:dyDescent="0.3">
      <c r="L52">
        <v>185.20982147244891</v>
      </c>
      <c r="M52">
        <v>35</v>
      </c>
    </row>
    <row r="53" spans="12:13" x14ac:dyDescent="0.3">
      <c r="L53">
        <v>186.82082692869298</v>
      </c>
      <c r="M53">
        <v>34</v>
      </c>
    </row>
    <row r="54" spans="12:13" x14ac:dyDescent="0.3">
      <c r="L54">
        <v>188.3525552351166</v>
      </c>
      <c r="M54">
        <v>33</v>
      </c>
    </row>
    <row r="55" spans="12:13" x14ac:dyDescent="0.3">
      <c r="L55">
        <v>189.81300232283277</v>
      </c>
      <c r="M55">
        <v>32</v>
      </c>
    </row>
    <row r="56" spans="12:13" x14ac:dyDescent="0.3">
      <c r="L56">
        <v>191.20898700986945</v>
      </c>
      <c r="M56">
        <v>31</v>
      </c>
    </row>
    <row r="57" spans="12:13" x14ac:dyDescent="0.3">
      <c r="L57">
        <v>192.54637352708625</v>
      </c>
      <c r="M57">
        <v>30</v>
      </c>
    </row>
    <row r="58" spans="12:13" x14ac:dyDescent="0.3">
      <c r="L58">
        <v>193.83024353518979</v>
      </c>
      <c r="M58">
        <v>29</v>
      </c>
    </row>
    <row r="59" spans="12:13" x14ac:dyDescent="0.3">
      <c r="L59">
        <v>195.06503084297646</v>
      </c>
      <c r="M59">
        <v>28</v>
      </c>
    </row>
    <row r="60" spans="12:13" x14ac:dyDescent="0.3">
      <c r="L60">
        <v>196.25462816429692</v>
      </c>
      <c r="M60">
        <v>27</v>
      </c>
    </row>
    <row r="61" spans="12:13" x14ac:dyDescent="0.3">
      <c r="L61">
        <v>197.40247262631846</v>
      </c>
      <c r="M61">
        <v>26</v>
      </c>
    </row>
    <row r="62" spans="12:13" x14ac:dyDescent="0.3">
      <c r="L62">
        <v>198.51161492907983</v>
      </c>
      <c r="M62">
        <v>25</v>
      </c>
    </row>
    <row r="63" spans="12:13" x14ac:dyDescent="0.3">
      <c r="L63">
        <v>199.58477578340401</v>
      </c>
      <c r="M63">
        <v>24</v>
      </c>
    </row>
    <row r="64" spans="12:13" x14ac:dyDescent="0.3">
      <c r="L64">
        <v>200.62439234642721</v>
      </c>
      <c r="M64">
        <v>23</v>
      </c>
    </row>
    <row r="65" spans="12:13" x14ac:dyDescent="0.3">
      <c r="L65">
        <v>201.63265671740439</v>
      </c>
      <c r="M65">
        <v>22</v>
      </c>
    </row>
    <row r="66" spans="12:13" x14ac:dyDescent="0.3">
      <c r="L66">
        <v>202.61154807535937</v>
      </c>
      <c r="M66">
        <v>21</v>
      </c>
    </row>
    <row r="67" spans="12:13" x14ac:dyDescent="0.3">
      <c r="L67">
        <v>203.56285968340924</v>
      </c>
      <c r="M67">
        <v>20</v>
      </c>
    </row>
    <row r="68" spans="12:13" x14ac:dyDescent="0.3">
      <c r="L68">
        <v>204.48822171712973</v>
      </c>
      <c r="M68">
        <v>19</v>
      </c>
    </row>
    <row r="69" spans="12:13" x14ac:dyDescent="0.3">
      <c r="L69">
        <v>205.3891206717268</v>
      </c>
      <c r="M69">
        <v>18</v>
      </c>
    </row>
    <row r="70" spans="12:13" x14ac:dyDescent="0.3">
      <c r="L70">
        <v>206.26691594784009</v>
      </c>
      <c r="M70">
        <v>17</v>
      </c>
    </row>
    <row r="71" spans="12:13" x14ac:dyDescent="0.3">
      <c r="L71">
        <v>207.12285409625218</v>
      </c>
      <c r="M71">
        <v>16</v>
      </c>
    </row>
    <row r="72" spans="12:13" x14ac:dyDescent="0.3">
      <c r="L72">
        <v>207.95808110875976</v>
      </c>
      <c r="M72">
        <v>15</v>
      </c>
    </row>
    <row r="73" spans="12:13" x14ac:dyDescent="0.3">
      <c r="L73">
        <v>208.773653069522</v>
      </c>
      <c r="M73">
        <v>14</v>
      </c>
    </row>
    <row r="74" spans="12:13" x14ac:dyDescent="0.3">
      <c r="L74">
        <v>209.57054542358267</v>
      </c>
      <c r="M74">
        <v>13</v>
      </c>
    </row>
    <row r="75" spans="12:13" x14ac:dyDescent="0.3">
      <c r="L75">
        <v>210.34966107343294</v>
      </c>
      <c r="M75">
        <v>12</v>
      </c>
    </row>
    <row r="76" spans="12:13" x14ac:dyDescent="0.3">
      <c r="L76">
        <v>211.11183747778907</v>
      </c>
      <c r="M76">
        <v>11</v>
      </c>
    </row>
    <row r="77" spans="12:13" x14ac:dyDescent="0.3">
      <c r="L77">
        <v>211.85785289720323</v>
      </c>
      <c r="M77">
        <v>10</v>
      </c>
    </row>
    <row r="78" spans="12:13" x14ac:dyDescent="0.3">
      <c r="L78">
        <v>212.58843190717684</v>
      </c>
      <c r="M78">
        <v>9</v>
      </c>
    </row>
    <row r="79" spans="12:13" x14ac:dyDescent="0.3">
      <c r="L79">
        <v>213.3042502799355</v>
      </c>
      <c r="M79">
        <v>8</v>
      </c>
    </row>
    <row r="80" spans="12:13" x14ac:dyDescent="0.3">
      <c r="L80">
        <v>214.00593932004429</v>
      </c>
      <c r="M80">
        <v>7</v>
      </c>
    </row>
    <row r="81" spans="12:13" x14ac:dyDescent="0.3">
      <c r="L81">
        <v>214.69408972589113</v>
      </c>
      <c r="M81">
        <v>6</v>
      </c>
    </row>
    <row r="82" spans="12:13" x14ac:dyDescent="0.3">
      <c r="L82">
        <v>215.36925503818907</v>
      </c>
      <c r="M82">
        <v>5</v>
      </c>
    </row>
    <row r="83" spans="12:13" x14ac:dyDescent="0.3">
      <c r="L83">
        <v>216.03195472761368</v>
      </c>
      <c r="M83">
        <v>4</v>
      </c>
    </row>
    <row r="84" spans="12:13" x14ac:dyDescent="0.3">
      <c r="L84">
        <v>216.68267696615345</v>
      </c>
      <c r="M84">
        <v>3</v>
      </c>
    </row>
    <row r="85" spans="12:13" x14ac:dyDescent="0.3">
      <c r="L85">
        <v>217.32188112043835</v>
      </c>
      <c r="M85">
        <v>2</v>
      </c>
    </row>
    <row r="86" spans="12:13" x14ac:dyDescent="0.3">
      <c r="L86">
        <v>217.95</v>
      </c>
      <c r="M86">
        <v>1</v>
      </c>
    </row>
  </sheetData>
  <sortState ref="L36:M86">
    <sortCondition descending="1" ref="M36:M86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tabSelected="1" workbookViewId="0">
      <selection activeCell="J3" sqref="J3"/>
    </sheetView>
  </sheetViews>
  <sheetFormatPr defaultRowHeight="14.4" x14ac:dyDescent="0.3"/>
  <sheetData>
    <row r="2" spans="1:13" x14ac:dyDescent="0.3">
      <c r="F2" t="s">
        <v>4</v>
      </c>
      <c r="H2" t="s">
        <v>5</v>
      </c>
      <c r="L2">
        <v>11</v>
      </c>
      <c r="M2">
        <v>283.9130435153233</v>
      </c>
    </row>
    <row r="3" spans="1:13" x14ac:dyDescent="0.3">
      <c r="A3">
        <v>5.0000000000000001E-3</v>
      </c>
      <c r="F3">
        <v>5.0000000000000001E-3</v>
      </c>
      <c r="H3">
        <f>$C$9*(1-(A3/0.005))^(1/7)</f>
        <v>0</v>
      </c>
      <c r="L3">
        <v>10</v>
      </c>
      <c r="M3">
        <v>279.67172488566024</v>
      </c>
    </row>
    <row r="4" spans="1:13" x14ac:dyDescent="0.3">
      <c r="A4">
        <v>4.4999999999999997E-3</v>
      </c>
      <c r="F4">
        <v>4.4999999999999997E-3</v>
      </c>
      <c r="H4">
        <f t="shared" ref="H4:H12" si="0">$C$9*(1-(A4/0.005))^(1/7)</f>
        <v>204.32814979613082</v>
      </c>
      <c r="L4">
        <v>9</v>
      </c>
      <c r="M4">
        <v>275.00529617082537</v>
      </c>
    </row>
    <row r="5" spans="1:13" x14ac:dyDescent="0.3">
      <c r="A5">
        <v>4.0000000000000001E-3</v>
      </c>
      <c r="F5">
        <v>4.0000000000000001E-3</v>
      </c>
      <c r="H5">
        <f t="shared" si="0"/>
        <v>225.59656753827994</v>
      </c>
      <c r="L5">
        <v>8</v>
      </c>
      <c r="M5">
        <v>269.80903825669742</v>
      </c>
    </row>
    <row r="6" spans="1:13" x14ac:dyDescent="0.3">
      <c r="A6">
        <v>3.5000000000000001E-3</v>
      </c>
      <c r="C6" t="s">
        <v>2</v>
      </c>
      <c r="D6">
        <f>(100*2300)^-(1/5)</f>
        <v>8.4655354520718526E-2</v>
      </c>
      <c r="F6">
        <v>3.5000000000000001E-3</v>
      </c>
      <c r="H6">
        <f t="shared" si="0"/>
        <v>239.04979836046604</v>
      </c>
      <c r="L6">
        <v>7</v>
      </c>
      <c r="M6">
        <v>263.93237561562984</v>
      </c>
    </row>
    <row r="7" spans="1:13" x14ac:dyDescent="0.3">
      <c r="A7">
        <v>3.0000000000000001E-3</v>
      </c>
      <c r="F7">
        <v>3.0000000000000001E-3</v>
      </c>
      <c r="H7">
        <f t="shared" si="0"/>
        <v>249.07880453982085</v>
      </c>
      <c r="L7">
        <v>6</v>
      </c>
      <c r="M7">
        <v>257.14676210501659</v>
      </c>
    </row>
    <row r="8" spans="1:13" x14ac:dyDescent="0.3">
      <c r="A8">
        <v>2.5000000000000001E-3</v>
      </c>
      <c r="C8" t="s">
        <v>3</v>
      </c>
      <c r="F8">
        <v>2.5000000000000001E-3</v>
      </c>
      <c r="H8">
        <f t="shared" si="0"/>
        <v>257.14676210501659</v>
      </c>
      <c r="L8">
        <v>5</v>
      </c>
      <c r="M8">
        <v>249.07880453982085</v>
      </c>
    </row>
    <row r="9" spans="1:13" x14ac:dyDescent="0.3">
      <c r="A9">
        <v>2E-3</v>
      </c>
      <c r="C9">
        <f>204.7*(1+1.33*SQRT(D6))</f>
        <v>283.9130435153233</v>
      </c>
      <c r="F9">
        <v>2E-3</v>
      </c>
      <c r="H9">
        <f t="shared" si="0"/>
        <v>263.93237561562984</v>
      </c>
      <c r="L9">
        <v>4</v>
      </c>
      <c r="M9">
        <v>239.04979836046604</v>
      </c>
    </row>
    <row r="10" spans="1:13" x14ac:dyDescent="0.3">
      <c r="A10">
        <v>1.5E-3</v>
      </c>
      <c r="F10">
        <v>1.5E-3</v>
      </c>
      <c r="H10">
        <f t="shared" si="0"/>
        <v>269.80903825669742</v>
      </c>
      <c r="L10">
        <v>3</v>
      </c>
      <c r="M10">
        <v>225.59656753827994</v>
      </c>
    </row>
    <row r="11" spans="1:13" x14ac:dyDescent="0.3">
      <c r="A11">
        <v>1E-3</v>
      </c>
      <c r="F11">
        <v>1E-3</v>
      </c>
      <c r="H11">
        <f t="shared" si="0"/>
        <v>275.00529617082537</v>
      </c>
      <c r="L11">
        <v>2</v>
      </c>
      <c r="M11">
        <v>204.32814979613082</v>
      </c>
    </row>
    <row r="12" spans="1:13" x14ac:dyDescent="0.3">
      <c r="A12">
        <v>5.0000000000000001E-4</v>
      </c>
      <c r="F12">
        <v>5.0000000000000001E-4</v>
      </c>
      <c r="H12">
        <f t="shared" si="0"/>
        <v>279.67172488566024</v>
      </c>
      <c r="L12">
        <v>1</v>
      </c>
      <c r="M12">
        <v>0</v>
      </c>
    </row>
    <row r="13" spans="1:13" x14ac:dyDescent="0.3">
      <c r="A13">
        <v>0</v>
      </c>
      <c r="F13">
        <v>0</v>
      </c>
      <c r="H13">
        <v>283.9130435153233</v>
      </c>
    </row>
    <row r="14" spans="1:13" x14ac:dyDescent="0.3">
      <c r="F14">
        <v>-5.0000000000000001E-4</v>
      </c>
      <c r="H14">
        <v>279.67172488566024</v>
      </c>
    </row>
    <row r="15" spans="1:13" x14ac:dyDescent="0.3">
      <c r="F15">
        <v>-1E-3</v>
      </c>
      <c r="H15">
        <v>275.00529617082537</v>
      </c>
    </row>
    <row r="16" spans="1:13" x14ac:dyDescent="0.3">
      <c r="F16">
        <v>-1.5E-3</v>
      </c>
      <c r="H16">
        <v>269.80903825669742</v>
      </c>
    </row>
    <row r="17" spans="6:8" x14ac:dyDescent="0.3">
      <c r="F17">
        <v>-2E-3</v>
      </c>
      <c r="H17">
        <v>263.93237561562984</v>
      </c>
    </row>
    <row r="18" spans="6:8" x14ac:dyDescent="0.3">
      <c r="F18">
        <v>-2.5000000000000001E-3</v>
      </c>
      <c r="H18">
        <v>257.14676210501659</v>
      </c>
    </row>
    <row r="19" spans="6:8" x14ac:dyDescent="0.3">
      <c r="F19">
        <v>-3.0000000000000001E-3</v>
      </c>
      <c r="H19">
        <v>249.07880453982085</v>
      </c>
    </row>
    <row r="20" spans="6:8" x14ac:dyDescent="0.3">
      <c r="F20">
        <v>-3.5000000000000001E-3</v>
      </c>
      <c r="H20">
        <v>239.04979836046604</v>
      </c>
    </row>
    <row r="21" spans="6:8" x14ac:dyDescent="0.3">
      <c r="F21">
        <v>-4.0000000000000001E-3</v>
      </c>
      <c r="H21">
        <v>225.59656753827994</v>
      </c>
    </row>
    <row r="22" spans="6:8" x14ac:dyDescent="0.3">
      <c r="F22">
        <v>-4.4999999999999997E-3</v>
      </c>
      <c r="H22">
        <v>204.32814979613082</v>
      </c>
    </row>
    <row r="23" spans="6:8" x14ac:dyDescent="0.3">
      <c r="F23">
        <v>-5.0000000000000001E-3</v>
      </c>
      <c r="H23">
        <v>0</v>
      </c>
    </row>
  </sheetData>
  <sortState ref="L2:M23">
    <sortCondition descending="1" ref="L2:L2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laminar</vt:lpstr>
      <vt:lpstr>turbulent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Paithane</dc:creator>
  <cp:lastModifiedBy>Manoj Paithane</cp:lastModifiedBy>
  <dcterms:created xsi:type="dcterms:W3CDTF">2019-11-29T04:20:27Z</dcterms:created>
  <dcterms:modified xsi:type="dcterms:W3CDTF">2019-12-03T03:57:24Z</dcterms:modified>
</cp:coreProperties>
</file>